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4\INFO RAI PORTAL WEB OPRET\enero 2024\"/>
    </mc:Choice>
  </mc:AlternateContent>
  <xr:revisionPtr revIDLastSave="0" documentId="13_ncr:1_{063F877D-F95B-4A98-A8C6-1BE36D698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" l="1"/>
  <c r="B47" i="2"/>
  <c r="H18" i="2" l="1"/>
  <c r="O83" i="2"/>
  <c r="N83" i="2"/>
  <c r="M83" i="2"/>
  <c r="L83" i="2"/>
  <c r="K83" i="2"/>
  <c r="O80" i="2"/>
  <c r="N80" i="2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N76" i="2" l="1"/>
  <c r="F76" i="2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G11" i="2"/>
  <c r="G85" i="2" s="1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H85" i="2" l="1"/>
  <c r="F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<sst xmlns="http://schemas.openxmlformats.org/spreadsheetml/2006/main" count="98" uniqueCount="98">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</sst>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topLeftCell="A63" zoomScale="87" zoomScaleNormal="100" zoomScaleSheetLayoutView="87" workbookViewId="0">
      <selection activeCell="H27" sqref="H27"/>
    </sheetView>
  </sheetViews>
  <sheetFormatPr baseColWidth="10" defaultColWidth="11.42578125" defaultRowHeight="15" x14ac:dyDescent="0.25"/>
  <cols>
    <col min="1" max="1" width="95.85546875" customWidth="1"/>
    <col min="2" max="2" width="24.7109375" bestFit="1" customWidth="1"/>
    <col min="3" max="3" width="23.5703125" bestFit="1" customWidth="1"/>
    <col min="4" max="4" width="16.5703125" bestFit="1" customWidth="1"/>
    <col min="5" max="10" width="16" bestFit="1" customWidth="1"/>
    <col min="16" max="16" width="17.710937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17608637249</v>
      </c>
      <c r="C11" s="13">
        <f>C12+C18+C28+C38+C47+C54+C64</f>
        <v>17608637249</v>
      </c>
      <c r="D11" s="13">
        <f>D12+D18+D28+D38+D47+D54+D64</f>
        <v>295369831.37</v>
      </c>
      <c r="E11" s="13">
        <f t="shared" ref="E11" si="0">E12+E18+E28+E38+E47+E54+E64</f>
        <v>0</v>
      </c>
      <c r="F11" s="13">
        <f t="shared" ref="F11" si="1">F12+F18+F28+F38+F47+F54+F64</f>
        <v>0</v>
      </c>
      <c r="G11" s="13">
        <f t="shared" ref="G11" si="2">G12+G18+G28+G38+G47+G54+G64</f>
        <v>0</v>
      </c>
      <c r="H11" s="13">
        <f t="shared" ref="H11" si="3">H12+H18+H28+H38+H47+H54+H64</f>
        <v>0</v>
      </c>
      <c r="I11" s="13">
        <f t="shared" ref="I11" si="4">I12+I18+I28+I38+I47+I54+I64</f>
        <v>0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295369831.37</v>
      </c>
    </row>
    <row r="12" spans="1:16" s="4" customFormat="1" ht="15.75" x14ac:dyDescent="0.25">
      <c r="A12" s="15" t="s">
        <v>1</v>
      </c>
      <c r="B12" s="14">
        <f t="shared" ref="B12:D12" si="11">SUM(B13:B17)</f>
        <v>1370819440</v>
      </c>
      <c r="C12" s="14">
        <f t="shared" si="11"/>
        <v>1370819440</v>
      </c>
      <c r="D12" s="14">
        <f t="shared" si="11"/>
        <v>86692813.319999993</v>
      </c>
      <c r="E12" s="14">
        <f t="shared" ref="E12" si="12">SUM(E13:E17)</f>
        <v>0</v>
      </c>
      <c r="F12" s="14">
        <f t="shared" ref="F12" si="13">SUM(F13:F17)</f>
        <v>0</v>
      </c>
      <c r="G12" s="14">
        <f t="shared" ref="G12" si="14">SUM(G13:G17)</f>
        <v>0</v>
      </c>
      <c r="H12" s="14">
        <f t="shared" ref="H12" si="15">SUM(H13:H17)</f>
        <v>0</v>
      </c>
      <c r="I12" s="14">
        <f t="shared" ref="I12" si="16">SUM(I13:I17)</f>
        <v>0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86692813.319999993</v>
      </c>
    </row>
    <row r="13" spans="1:16" s="4" customFormat="1" ht="15.75" x14ac:dyDescent="0.25">
      <c r="A13" s="17" t="s">
        <v>2</v>
      </c>
      <c r="B13" s="18">
        <v>1033227075</v>
      </c>
      <c r="C13" s="18">
        <v>1033227075</v>
      </c>
      <c r="D13" s="18">
        <v>72581365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72581365</v>
      </c>
    </row>
    <row r="14" spans="1:16" s="4" customFormat="1" ht="15.75" x14ac:dyDescent="0.25">
      <c r="A14" s="17" t="s">
        <v>3</v>
      </c>
      <c r="B14" s="18">
        <v>189211520</v>
      </c>
      <c r="C14" s="18">
        <v>189211520</v>
      </c>
      <c r="D14" s="18">
        <v>3013025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3013025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148380845</v>
      </c>
      <c r="C17" s="18">
        <v>148380845</v>
      </c>
      <c r="D17" s="18">
        <v>11098423.32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11098423.32</v>
      </c>
    </row>
    <row r="18" spans="1:16" s="4" customFormat="1" ht="15.75" x14ac:dyDescent="0.25">
      <c r="A18" s="15" t="s">
        <v>7</v>
      </c>
      <c r="B18" s="14">
        <f>SUM(B19:B27)</f>
        <v>2926797986</v>
      </c>
      <c r="C18" s="14">
        <f t="shared" ref="C18:D18" si="23">SUM(C19:C27)</f>
        <v>3386797986</v>
      </c>
      <c r="D18" s="14">
        <f t="shared" si="23"/>
        <v>194521810.08999997</v>
      </c>
      <c r="E18" s="14">
        <f t="shared" ref="E18" si="24">SUM(E19:E27)</f>
        <v>0</v>
      </c>
      <c r="F18" s="14">
        <f t="shared" ref="F18" si="25">SUM(F19:F27)</f>
        <v>0</v>
      </c>
      <c r="G18" s="14">
        <f t="shared" ref="G18" si="26">SUM(G19:G27)</f>
        <v>0</v>
      </c>
      <c r="H18" s="14">
        <f t="shared" ref="H18" si="27">SUM(H19:H27)</f>
        <v>0</v>
      </c>
      <c r="I18" s="14">
        <f t="shared" ref="I18" si="28">SUM(I19:I27)</f>
        <v>0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194521810.08999997</v>
      </c>
    </row>
    <row r="19" spans="1:16" s="4" customFormat="1" ht="15.75" x14ac:dyDescent="0.25">
      <c r="A19" s="17" t="s">
        <v>8</v>
      </c>
      <c r="B19" s="18">
        <v>628424690</v>
      </c>
      <c r="C19" s="18">
        <v>628424690</v>
      </c>
      <c r="D19" s="18">
        <v>53844347.770000003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53844347.770000003</v>
      </c>
    </row>
    <row r="20" spans="1:16" s="4" customFormat="1" ht="15.75" x14ac:dyDescent="0.25">
      <c r="A20" s="17" t="s">
        <v>9</v>
      </c>
      <c r="B20" s="18">
        <v>1800000</v>
      </c>
      <c r="C20" s="18">
        <v>1800000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0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4200000</v>
      </c>
      <c r="C22" s="18">
        <v>8200000</v>
      </c>
      <c r="D22" s="18">
        <v>24325.7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24325.7</v>
      </c>
    </row>
    <row r="23" spans="1:16" s="4" customFormat="1" ht="15.75" x14ac:dyDescent="0.25">
      <c r="A23" s="17" t="s">
        <v>12</v>
      </c>
      <c r="B23" s="18">
        <v>6800000</v>
      </c>
      <c r="C23" s="18">
        <v>11800000</v>
      </c>
      <c r="D23" s="18">
        <v>482620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482620</v>
      </c>
    </row>
    <row r="24" spans="1:16" s="4" customFormat="1" ht="15.75" x14ac:dyDescent="0.25">
      <c r="A24" s="17" t="s">
        <v>13</v>
      </c>
      <c r="B24" s="18">
        <v>235200000</v>
      </c>
      <c r="C24" s="18">
        <v>235200000</v>
      </c>
      <c r="D24" s="18">
        <v>138877266.06999999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138877266.06999999</v>
      </c>
    </row>
    <row r="25" spans="1:16" s="4" customFormat="1" ht="15.75" x14ac:dyDescent="0.25">
      <c r="A25" s="17" t="s">
        <v>14</v>
      </c>
      <c r="B25" s="18">
        <v>1336391056</v>
      </c>
      <c r="C25" s="18">
        <v>1735391056</v>
      </c>
      <c r="D25" s="18">
        <v>162840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162840</v>
      </c>
    </row>
    <row r="26" spans="1:16" s="4" customFormat="1" ht="15.75" x14ac:dyDescent="0.25">
      <c r="A26" s="17" t="s">
        <v>15</v>
      </c>
      <c r="B26" s="18">
        <v>709782240</v>
      </c>
      <c r="C26" s="18">
        <v>762782240</v>
      </c>
      <c r="D26" s="18">
        <v>910410.17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910410.17</v>
      </c>
    </row>
    <row r="27" spans="1:16" s="4" customFormat="1" ht="15.75" x14ac:dyDescent="0.25">
      <c r="A27" s="17" t="s">
        <v>16</v>
      </c>
      <c r="B27" s="18">
        <v>4000000</v>
      </c>
      <c r="C27" s="18">
        <v>3000000</v>
      </c>
      <c r="D27" s="18">
        <v>220000.38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220000.38</v>
      </c>
    </row>
    <row r="28" spans="1:16" s="4" customFormat="1" ht="15.75" x14ac:dyDescent="0.25">
      <c r="A28" s="15" t="s">
        <v>17</v>
      </c>
      <c r="B28" s="14">
        <f t="shared" ref="B28:D28" si="34">SUM(B29:B37)</f>
        <v>176900000</v>
      </c>
      <c r="C28" s="14">
        <f t="shared" si="34"/>
        <v>236900000</v>
      </c>
      <c r="D28" s="14">
        <f t="shared" si="34"/>
        <v>13250117.41</v>
      </c>
      <c r="E28" s="14">
        <f t="shared" ref="E28" si="35">SUM(E29:E37)</f>
        <v>0</v>
      </c>
      <c r="F28" s="14">
        <f t="shared" ref="F28" si="36">SUM(F29:F37)</f>
        <v>0</v>
      </c>
      <c r="G28" s="14">
        <f t="shared" ref="G28" si="37">SUM(G29:G37)</f>
        <v>0</v>
      </c>
      <c r="H28" s="14">
        <f t="shared" ref="H28" si="38">SUM(H29:H37)</f>
        <v>0</v>
      </c>
      <c r="I28" s="14">
        <f t="shared" ref="I28" si="39">SUM(I29:I37)</f>
        <v>0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13250117.41</v>
      </c>
    </row>
    <row r="29" spans="1:16" s="4" customFormat="1" ht="15.75" x14ac:dyDescent="0.25">
      <c r="A29" s="17" t="s">
        <v>18</v>
      </c>
      <c r="B29" s="18">
        <v>4200000</v>
      </c>
      <c r="C29" s="18">
        <v>4200000</v>
      </c>
      <c r="D29" s="18">
        <v>43501.9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43501.9</v>
      </c>
    </row>
    <row r="30" spans="1:16" s="4" customFormat="1" ht="15.75" x14ac:dyDescent="0.25">
      <c r="A30" s="17" t="s">
        <v>19</v>
      </c>
      <c r="B30" s="18">
        <v>5500000</v>
      </c>
      <c r="C30" s="18">
        <v>5500000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0</v>
      </c>
    </row>
    <row r="31" spans="1:16" s="4" customFormat="1" ht="15.75" x14ac:dyDescent="0.25">
      <c r="A31" s="17" t="s">
        <v>20</v>
      </c>
      <c r="B31" s="18">
        <v>60600000</v>
      </c>
      <c r="C31" s="18">
        <v>60600000</v>
      </c>
      <c r="D31" s="18">
        <v>4100000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4100000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37000000</v>
      </c>
      <c r="C33" s="18">
        <v>37000000</v>
      </c>
      <c r="D33" s="18">
        <v>1401999.18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1401999.18</v>
      </c>
    </row>
    <row r="34" spans="1:16" s="4" customFormat="1" ht="15.75" x14ac:dyDescent="0.25">
      <c r="A34" s="17" t="s">
        <v>23</v>
      </c>
      <c r="B34" s="18">
        <v>5200000</v>
      </c>
      <c r="C34" s="18">
        <v>5200000</v>
      </c>
      <c r="D34" s="18">
        <v>1873473.67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1873473.67</v>
      </c>
    </row>
    <row r="35" spans="1:16" s="4" customFormat="1" ht="15.75" x14ac:dyDescent="0.25">
      <c r="A35" s="17" t="s">
        <v>24</v>
      </c>
      <c r="B35" s="18">
        <v>22700000</v>
      </c>
      <c r="C35" s="18">
        <v>22700000</v>
      </c>
      <c r="D35" s="18">
        <v>51084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51084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41700000</v>
      </c>
      <c r="C37" s="18">
        <v>101700000</v>
      </c>
      <c r="D37" s="18">
        <v>5780058.6600000001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5780058.6600000001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0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0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0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4912885353</v>
      </c>
      <c r="C54" s="14">
        <f>SUM(C55:C63)</f>
        <v>4392885353</v>
      </c>
      <c r="D54" s="14">
        <f t="shared" si="68"/>
        <v>905090.55</v>
      </c>
      <c r="E54" s="14">
        <f t="shared" ref="E54" si="69">SUM(E55:E63)</f>
        <v>0</v>
      </c>
      <c r="F54" s="14">
        <f t="shared" ref="F54" si="70">SUM(F55:F63)</f>
        <v>0</v>
      </c>
      <c r="G54" s="14">
        <f t="shared" ref="G54" si="71">SUM(G55:G63)</f>
        <v>0</v>
      </c>
      <c r="H54" s="14">
        <f t="shared" ref="H54" si="72">SUM(H55:H63)</f>
        <v>0</v>
      </c>
      <c r="I54" s="14">
        <f t="shared" ref="I54" si="73">SUM(I55:I63)</f>
        <v>0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905090.55</v>
      </c>
    </row>
    <row r="55" spans="1:16" s="4" customFormat="1" ht="15.75" x14ac:dyDescent="0.25">
      <c r="A55" s="17" t="s">
        <v>44</v>
      </c>
      <c r="B55" s="18">
        <v>14000000</v>
      </c>
      <c r="C55" s="18">
        <v>14000000</v>
      </c>
      <c r="D55" s="18">
        <v>18446.89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18446.89</v>
      </c>
    </row>
    <row r="56" spans="1:16" s="4" customFormat="1" ht="15.75" x14ac:dyDescent="0.25">
      <c r="A56" s="17" t="s">
        <v>45</v>
      </c>
      <c r="B56" s="18">
        <v>500000</v>
      </c>
      <c r="C56" s="18">
        <v>500000</v>
      </c>
      <c r="D56" s="18">
        <v>75000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75000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116726.39999999999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116726.39999999999</v>
      </c>
    </row>
    <row r="58" spans="1:16" s="4" customFormat="1" ht="15.75" x14ac:dyDescent="0.25">
      <c r="A58" s="17" t="s">
        <v>47</v>
      </c>
      <c r="B58" s="18">
        <v>4054460270</v>
      </c>
      <c r="C58" s="18">
        <v>4056960270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538725083</v>
      </c>
      <c r="C59" s="18">
        <v>16225083</v>
      </c>
      <c r="D59" s="18">
        <v>694917.26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694917.26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0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300000000</v>
      </c>
      <c r="C63" s="18">
        <v>300000000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0</v>
      </c>
    </row>
    <row r="64" spans="1:16" s="4" customFormat="1" ht="15.75" x14ac:dyDescent="0.25">
      <c r="A64" s="15" t="s">
        <v>53</v>
      </c>
      <c r="B64" s="14">
        <f t="shared" ref="B64:D64" si="79">SUM(B65:B68)</f>
        <v>8219734470</v>
      </c>
      <c r="C64" s="14">
        <f t="shared" si="79"/>
        <v>8219734470</v>
      </c>
      <c r="D64" s="14">
        <f t="shared" si="79"/>
        <v>0</v>
      </c>
      <c r="E64" s="14">
        <f t="shared" ref="E64" si="80">SUM(E65:E68)</f>
        <v>0</v>
      </c>
      <c r="F64" s="14">
        <f t="shared" ref="F64" si="81">SUM(F65:F68)</f>
        <v>0</v>
      </c>
      <c r="G64" s="14">
        <f t="shared" ref="G64" si="82">SUM(G65:G68)</f>
        <v>0</v>
      </c>
      <c r="H64" s="14">
        <f t="shared" ref="H64" si="83">SUM(H65:H68)</f>
        <v>0</v>
      </c>
      <c r="I64" s="14">
        <f t="shared" ref="I64" si="84">SUM(I65:I68)</f>
        <v>0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0</v>
      </c>
    </row>
    <row r="65" spans="1:16" s="4" customFormat="1" ht="15.75" x14ac:dyDescent="0.25">
      <c r="A65" s="17" t="s">
        <v>54</v>
      </c>
      <c r="B65" s="18">
        <v>8000000</v>
      </c>
      <c r="C65" s="18">
        <v>8000000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0</v>
      </c>
    </row>
    <row r="66" spans="1:16" s="4" customFormat="1" ht="15.75" x14ac:dyDescent="0.25">
      <c r="A66" s="17" t="s">
        <v>55</v>
      </c>
      <c r="B66" s="18">
        <v>8211734470</v>
      </c>
      <c r="C66" s="18">
        <v>8211734470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0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17608637249</v>
      </c>
      <c r="C85" s="21">
        <f>C11+C76</f>
        <v>17608637249</v>
      </c>
      <c r="D85" s="21">
        <f t="shared" ref="D85" si="159">D11+D76</f>
        <v>295369831.37</v>
      </c>
      <c r="E85" s="21">
        <f t="shared" ref="E85:I85" si="160">E11+E76</f>
        <v>0</v>
      </c>
      <c r="F85" s="21">
        <f t="shared" si="160"/>
        <v>0</v>
      </c>
      <c r="G85" s="21">
        <f t="shared" si="160"/>
        <v>0</v>
      </c>
      <c r="H85" s="21">
        <f t="shared" si="160"/>
        <v>0</v>
      </c>
      <c r="I85" s="21">
        <f t="shared" si="160"/>
        <v>0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295369831.37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2023-02-03T14:21:26Z</cp:lastPrinted>
  <dcterms:created xsi:type="dcterms:W3CDTF">2021-07-29T18:58:50Z</dcterms:created>
  <dcterms:modified xsi:type="dcterms:W3CDTF">2024-02-01T17:00:31Z</dcterms:modified>
</cp:coreProperties>
</file>